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4\1ER TRIMESTRE 2024\"/>
    </mc:Choice>
  </mc:AlternateContent>
  <xr:revisionPtr revIDLastSave="0" documentId="8_{001A0502-360A-457C-82DC-26A80D41126E}" xr6:coauthVersionLast="47" xr6:coauthVersionMax="47" xr10:uidLastSave="{00000000-0000-0000-0000-000000000000}"/>
  <bookViews>
    <workbookView xWindow="2895" yWindow="2895" windowWidth="21600" windowHeight="1150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B3" i="2" s="1"/>
  <c r="D3" i="2" l="1"/>
  <c r="C3" i="2"/>
  <c r="E12" i="2"/>
  <c r="E4" i="2"/>
  <c r="F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<sst xmlns="http://schemas.openxmlformats.org/spreadsheetml/2006/main" count="27" uniqueCount="27">
  <si>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</si>
  <si>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</si>
  <si>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</si>
  <si>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</si>
  <si>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</si>
  <si>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</si>
  <si>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</si>
  <si>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</si>
  <si>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</si>
  <si>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</si>
  <si>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</si>
  <si>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</si>
  <si>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</si>
  <si>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</si>
  <si>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</si>
  <si>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</si>
  <si>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</si>
  <si>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</si>
  <si>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</si>
  <si>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</si>
  <si>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</si>
  <si>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</si>
  <si>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</si>
  <si>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</si>
  <si>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</si>
  <si>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</si>
  <si>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Santiago Maravatío, Guanajuato
Estado Analítico del Activo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</si>
</sst>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119865242.5</v>
      </c>
      <c r="C3" s="8">
        <f t="shared" ref="C3:F3" si="0">C4+C12</f>
        <v>376272573.69</v>
      </c>
      <c r="D3" s="8">
        <f t="shared" si="0"/>
        <v>363415254.55000001</v>
      </c>
      <c r="E3" s="8">
        <f t="shared" si="0"/>
        <v>132722561.63999997</v>
      </c>
      <c r="F3" s="8">
        <f t="shared" si="0"/>
        <v>12857319.13999998</v>
      </c>
    </row>
    <row r="4" spans="1:6" x14ac:dyDescent="0.2">
      <c r="A4" s="5" t="s">
        <v>4</v>
      </c>
      <c r="B4" s="8">
        <f>SUM(B5:B11)</f>
        <v>59955673.329999998</v>
      </c>
      <c r="C4" s="8">
        <f>SUM(C5:C11)</f>
        <v>303404679.26999998</v>
      </c>
      <c r="D4" s="8">
        <f>SUM(D5:D11)</f>
        <v>316276624.50999999</v>
      </c>
      <c r="E4" s="8">
        <f>SUM(E5:E11)</f>
        <v>47083728.090000004</v>
      </c>
      <c r="F4" s="8">
        <f>SUM(F5:F11)</f>
        <v>-12871945.239999996</v>
      </c>
    </row>
    <row r="5" spans="1:6" x14ac:dyDescent="0.2">
      <c r="A5" s="6" t="s">
        <v>5</v>
      </c>
      <c r="B5" s="9">
        <v>47235770.57</v>
      </c>
      <c r="C5" s="9">
        <v>224928202.68000001</v>
      </c>
      <c r="D5" s="9">
        <v>234450847.13</v>
      </c>
      <c r="E5" s="9">
        <f>B5+C5-D5</f>
        <v>37713126.120000005</v>
      </c>
      <c r="F5" s="9">
        <f t="shared" ref="F5:F11" si="1">E5-B5</f>
        <v>-9522644.4499999955</v>
      </c>
    </row>
    <row r="6" spans="1:6" x14ac:dyDescent="0.2">
      <c r="A6" s="6" t="s">
        <v>6</v>
      </c>
      <c r="B6" s="9">
        <v>244069.9</v>
      </c>
      <c r="C6" s="9">
        <v>68924890.459999993</v>
      </c>
      <c r="D6" s="9">
        <v>68908298.310000002</v>
      </c>
      <c r="E6" s="9">
        <f t="shared" ref="E6:E11" si="2">B6+C6-D6</f>
        <v>260662.04999999702</v>
      </c>
      <c r="F6" s="9">
        <f t="shared" si="1"/>
        <v>16592.149999997026</v>
      </c>
    </row>
    <row r="7" spans="1:6" x14ac:dyDescent="0.2">
      <c r="A7" s="6" t="s">
        <v>7</v>
      </c>
      <c r="B7" s="9">
        <v>12475832.859999999</v>
      </c>
      <c r="C7" s="9">
        <v>9551586.1300000008</v>
      </c>
      <c r="D7" s="9">
        <v>12917479.07</v>
      </c>
      <c r="E7" s="9">
        <f t="shared" si="2"/>
        <v>9109939.9200000018</v>
      </c>
      <c r="F7" s="9">
        <f t="shared" si="1"/>
        <v>-3365892.9399999976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59909569.169999994</v>
      </c>
      <c r="C12" s="8">
        <f>SUM(C13:C21)</f>
        <v>72867894.420000002</v>
      </c>
      <c r="D12" s="8">
        <f>SUM(D13:D21)</f>
        <v>47138630.040000007</v>
      </c>
      <c r="E12" s="8">
        <f>SUM(E13:E21)</f>
        <v>85638833.549999967</v>
      </c>
      <c r="F12" s="8">
        <f>SUM(F13:F21)</f>
        <v>25729264.379999977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54310970.259999998</v>
      </c>
      <c r="C15" s="10">
        <v>67678688.379999995</v>
      </c>
      <c r="D15" s="10">
        <v>44544027.020000003</v>
      </c>
      <c r="E15" s="10">
        <f t="shared" si="4"/>
        <v>77445631.619999975</v>
      </c>
      <c r="F15" s="10">
        <f t="shared" si="3"/>
        <v>23134661.359999977</v>
      </c>
    </row>
    <row r="16" spans="1:6" x14ac:dyDescent="0.2">
      <c r="A16" s="6" t="s">
        <v>14</v>
      </c>
      <c r="B16" s="9">
        <v>17575664.809999999</v>
      </c>
      <c r="C16" s="9">
        <v>5189206.04</v>
      </c>
      <c r="D16" s="9">
        <v>2594603.02</v>
      </c>
      <c r="E16" s="9">
        <f t="shared" si="4"/>
        <v>20170267.829999998</v>
      </c>
      <c r="F16" s="9">
        <f t="shared" si="3"/>
        <v>2594603.0199999996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-13236444</v>
      </c>
      <c r="C18" s="9">
        <v>0</v>
      </c>
      <c r="D18" s="9">
        <v>0</v>
      </c>
      <c r="E18" s="9">
        <f t="shared" si="4"/>
        <v>-13236444</v>
      </c>
      <c r="F18" s="9">
        <f t="shared" si="3"/>
        <v>0</v>
      </c>
    </row>
    <row r="19" spans="1:6" x14ac:dyDescent="0.2">
      <c r="A19" s="6" t="s">
        <v>17</v>
      </c>
      <c r="B19" s="9">
        <v>945714.1</v>
      </c>
      <c r="C19" s="9">
        <v>0</v>
      </c>
      <c r="D19" s="9">
        <v>0</v>
      </c>
      <c r="E19" s="9">
        <f t="shared" si="4"/>
        <v>945714.1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313664</v>
      </c>
      <c r="C21" s="9">
        <v>0</v>
      </c>
      <c r="D21" s="9">
        <v>0</v>
      </c>
      <c r="E21" s="9">
        <f t="shared" si="4"/>
        <v>313664</v>
      </c>
      <c r="F21" s="9">
        <f t="shared" si="3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2018-03-08T18:40:55Z</cp:lastPrinted>
  <dcterms:created xsi:type="dcterms:W3CDTF">2014-02-09T04:04:15Z</dcterms:created>
  <dcterms:modified xsi:type="dcterms:W3CDTF">2024-04-26T14:20:07Z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